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BD8BA433-E591-4124-9441-68EE323CD4A9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6" i="1"/>
  <c r="E37" i="1"/>
  <c r="H37" i="1" s="1"/>
  <c r="E38" i="1"/>
  <c r="E39" i="1"/>
  <c r="E40" i="1"/>
  <c r="E41" i="1"/>
  <c r="H41" i="1" s="1"/>
  <c r="E42" i="1"/>
  <c r="E43" i="1"/>
  <c r="H43" i="1" s="1"/>
  <c r="E44" i="1"/>
  <c r="H44" i="1" s="1"/>
  <c r="E45" i="1"/>
  <c r="H45" i="1" s="1"/>
  <c r="E46" i="1"/>
  <c r="E47" i="1"/>
  <c r="E48" i="1"/>
  <c r="H48" i="1" s="1"/>
  <c r="E49" i="1"/>
  <c r="H49" i="1" s="1"/>
  <c r="E50" i="1"/>
  <c r="E51" i="1"/>
  <c r="E52" i="1"/>
  <c r="E53" i="1"/>
  <c r="H53" i="1" s="1"/>
  <c r="E33" i="1"/>
  <c r="H34" i="1"/>
  <c r="H35" i="1"/>
  <c r="H36" i="1"/>
  <c r="H38" i="1"/>
  <c r="H39" i="1"/>
  <c r="H40" i="1"/>
  <c r="H42" i="1"/>
  <c r="H46" i="1"/>
  <c r="H47" i="1"/>
  <c r="H50" i="1"/>
  <c r="H51" i="1"/>
  <c r="H52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<sst xmlns="http://schemas.openxmlformats.org/spreadsheetml/2006/main" count="60" uniqueCount="39">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</sst>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J36" sqref="J36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3513772046.9999995</v>
      </c>
      <c r="D9" s="12">
        <f>SUM(D10:D30)</f>
        <v>442484138.79000002</v>
      </c>
      <c r="E9" s="19">
        <f>SUM(C9:D9)</f>
        <v>3956256185.7899995</v>
      </c>
      <c r="F9" s="12">
        <f>SUM(F10:F30)</f>
        <v>3703113666.5399995</v>
      </c>
      <c r="G9" s="12">
        <f>SUM(G10:G30)</f>
        <v>3646357407.0099993</v>
      </c>
      <c r="H9" s="19">
        <f>SUM(E9-F9)</f>
        <v>253142519.25</v>
      </c>
    </row>
    <row r="10" spans="2:9" x14ac:dyDescent="0.2">
      <c r="B10" s="7" t="s">
        <v>16</v>
      </c>
      <c r="C10" s="8">
        <v>54305187.399999999</v>
      </c>
      <c r="D10" s="8">
        <v>-1201948.9099999983</v>
      </c>
      <c r="E10" s="8">
        <f>SUM(C10:D10)</f>
        <v>53103238.490000002</v>
      </c>
      <c r="F10" s="8">
        <v>53092786.909999996</v>
      </c>
      <c r="G10" s="8">
        <v>53092786.909999996</v>
      </c>
      <c r="H10" s="8">
        <f>SUM(E10-F10)</f>
        <v>10451.580000005662</v>
      </c>
    </row>
    <row r="11" spans="2:9" x14ac:dyDescent="0.2">
      <c r="B11" s="7" t="s">
        <v>17</v>
      </c>
      <c r="C11" s="8">
        <v>15473002</v>
      </c>
      <c r="D11" s="8">
        <v>810122.19000000134</v>
      </c>
      <c r="E11" s="8">
        <f t="shared" ref="E11:E23" si="0">SUM(C11:D11)</f>
        <v>16283124.190000001</v>
      </c>
      <c r="F11" s="8">
        <v>16264326.289999999</v>
      </c>
      <c r="G11" s="8">
        <v>16260696.289999999</v>
      </c>
      <c r="H11" s="8">
        <f t="shared" ref="H11:H23" si="1">SUM(E11-F11)</f>
        <v>18797.900000002235</v>
      </c>
    </row>
    <row r="12" spans="2:9" x14ac:dyDescent="0.2">
      <c r="B12" s="7" t="s">
        <v>18</v>
      </c>
      <c r="C12" s="8">
        <v>19910131.23</v>
      </c>
      <c r="D12" s="8">
        <v>1336155.5500000007</v>
      </c>
      <c r="E12" s="8">
        <f t="shared" si="0"/>
        <v>21246286.780000001</v>
      </c>
      <c r="F12" s="8">
        <v>21231146.689999998</v>
      </c>
      <c r="G12" s="8">
        <v>21228949.649999999</v>
      </c>
      <c r="H12" s="8">
        <f t="shared" si="1"/>
        <v>15140.090000003576</v>
      </c>
    </row>
    <row r="13" spans="2:9" x14ac:dyDescent="0.2">
      <c r="B13" s="7" t="s">
        <v>19</v>
      </c>
      <c r="C13" s="8">
        <v>67700042.120000005</v>
      </c>
      <c r="D13" s="8">
        <v>4383571.4800000191</v>
      </c>
      <c r="E13" s="8">
        <f t="shared" si="0"/>
        <v>72083613.600000024</v>
      </c>
      <c r="F13" s="8">
        <v>71802972.230000004</v>
      </c>
      <c r="G13" s="8">
        <v>71800304.230000004</v>
      </c>
      <c r="H13" s="8">
        <f t="shared" si="1"/>
        <v>280641.37000001967</v>
      </c>
    </row>
    <row r="14" spans="2:9" x14ac:dyDescent="0.2">
      <c r="B14" s="7" t="s">
        <v>20</v>
      </c>
      <c r="C14" s="8">
        <v>67912310.739999995</v>
      </c>
      <c r="D14" s="8">
        <v>26590715.039999999</v>
      </c>
      <c r="E14" s="8">
        <f t="shared" si="0"/>
        <v>94503025.780000001</v>
      </c>
      <c r="F14" s="8">
        <v>94430842.680000007</v>
      </c>
      <c r="G14" s="8">
        <v>94430842.680000007</v>
      </c>
      <c r="H14" s="8">
        <f t="shared" si="1"/>
        <v>72183.09999999404</v>
      </c>
    </row>
    <row r="15" spans="2:9" x14ac:dyDescent="0.2">
      <c r="B15" s="7" t="s">
        <v>21</v>
      </c>
      <c r="C15" s="8">
        <v>89437897.109999999</v>
      </c>
      <c r="D15" s="8">
        <v>-5763237.5799999982</v>
      </c>
      <c r="E15" s="8">
        <f t="shared" si="0"/>
        <v>83674659.530000001</v>
      </c>
      <c r="F15" s="8">
        <v>83654274.719999999</v>
      </c>
      <c r="G15" s="8">
        <v>83006039.590000004</v>
      </c>
      <c r="H15" s="8">
        <f t="shared" si="1"/>
        <v>20384.810000002384</v>
      </c>
    </row>
    <row r="16" spans="2:9" x14ac:dyDescent="0.2">
      <c r="B16" s="7" t="s">
        <v>22</v>
      </c>
      <c r="C16" s="8">
        <v>323595663.44999999</v>
      </c>
      <c r="D16" s="8">
        <v>292614923.87</v>
      </c>
      <c r="E16" s="8">
        <f t="shared" si="0"/>
        <v>616210587.31999993</v>
      </c>
      <c r="F16" s="8">
        <v>445015324.13</v>
      </c>
      <c r="G16" s="8">
        <v>428650996.75</v>
      </c>
      <c r="H16" s="8">
        <f t="shared" si="1"/>
        <v>171195263.18999994</v>
      </c>
    </row>
    <row r="17" spans="2:8" x14ac:dyDescent="0.2">
      <c r="B17" s="7" t="s">
        <v>23</v>
      </c>
      <c r="C17" s="8">
        <v>52208192.439999998</v>
      </c>
      <c r="D17" s="8">
        <v>1035207.7199999988</v>
      </c>
      <c r="E17" s="8">
        <f t="shared" si="0"/>
        <v>53243400.159999996</v>
      </c>
      <c r="F17" s="8">
        <v>52711666.960000001</v>
      </c>
      <c r="G17" s="8">
        <v>52257383.07</v>
      </c>
      <c r="H17" s="8">
        <f t="shared" si="1"/>
        <v>531733.19999999553</v>
      </c>
    </row>
    <row r="18" spans="2:8" x14ac:dyDescent="0.2">
      <c r="B18" s="7" t="s">
        <v>24</v>
      </c>
      <c r="C18" s="8">
        <v>290895167.14999998</v>
      </c>
      <c r="D18" s="8">
        <v>-67922326.609999955</v>
      </c>
      <c r="E18" s="8">
        <f t="shared" si="0"/>
        <v>222972840.54000002</v>
      </c>
      <c r="F18" s="8">
        <v>222831318.06</v>
      </c>
      <c r="G18" s="8">
        <v>221385687.80000001</v>
      </c>
      <c r="H18" s="8">
        <f t="shared" si="1"/>
        <v>141522.48000001907</v>
      </c>
    </row>
    <row r="19" spans="2:8" x14ac:dyDescent="0.2">
      <c r="B19" s="7" t="s">
        <v>25</v>
      </c>
      <c r="C19" s="8">
        <v>781034270.66999996</v>
      </c>
      <c r="D19" s="8">
        <v>9273696.7200000286</v>
      </c>
      <c r="E19" s="8">
        <f t="shared" si="0"/>
        <v>790307967.38999999</v>
      </c>
      <c r="F19" s="8">
        <v>734651524.92999995</v>
      </c>
      <c r="G19" s="8">
        <v>714309093.89999998</v>
      </c>
      <c r="H19" s="8">
        <f t="shared" si="1"/>
        <v>55656442.460000038</v>
      </c>
    </row>
    <row r="20" spans="2:8" ht="15" customHeight="1" x14ac:dyDescent="0.2">
      <c r="B20" s="7" t="s">
        <v>26</v>
      </c>
      <c r="C20" s="8">
        <v>92554761.780000001</v>
      </c>
      <c r="D20" s="8">
        <v>25106876.920000017</v>
      </c>
      <c r="E20" s="8">
        <f t="shared" si="0"/>
        <v>117661638.70000002</v>
      </c>
      <c r="F20" s="8">
        <v>111207484.93000001</v>
      </c>
      <c r="G20" s="8">
        <v>105448180.87</v>
      </c>
      <c r="H20" s="8">
        <f t="shared" si="1"/>
        <v>6454153.7700000107</v>
      </c>
    </row>
    <row r="21" spans="2:8" x14ac:dyDescent="0.2">
      <c r="B21" s="7" t="s">
        <v>27</v>
      </c>
      <c r="C21" s="8">
        <v>242928020.97</v>
      </c>
      <c r="D21" s="8">
        <v>-1596097.8600000143</v>
      </c>
      <c r="E21" s="8">
        <f t="shared" si="0"/>
        <v>241331923.10999998</v>
      </c>
      <c r="F21" s="8">
        <v>241331923.10999998</v>
      </c>
      <c r="G21" s="8">
        <v>235808844.78999999</v>
      </c>
      <c r="H21" s="8">
        <f t="shared" si="1"/>
        <v>0</v>
      </c>
    </row>
    <row r="22" spans="2:8" x14ac:dyDescent="0.2">
      <c r="B22" s="7" t="s">
        <v>28</v>
      </c>
      <c r="C22" s="8">
        <v>242451529.56999999</v>
      </c>
      <c r="D22" s="8">
        <v>4686454.4399999976</v>
      </c>
      <c r="E22" s="8">
        <f t="shared" si="0"/>
        <v>247137984.00999999</v>
      </c>
      <c r="F22" s="8">
        <v>247133864.00999999</v>
      </c>
      <c r="G22" s="8">
        <v>245333701.28999999</v>
      </c>
      <c r="H22" s="8">
        <f t="shared" si="1"/>
        <v>4120</v>
      </c>
    </row>
    <row r="23" spans="2:8" x14ac:dyDescent="0.2">
      <c r="B23" s="7" t="s">
        <v>29</v>
      </c>
      <c r="C23" s="8">
        <v>198922016.15000001</v>
      </c>
      <c r="D23" s="8">
        <v>-141517767.97999999</v>
      </c>
      <c r="E23" s="8">
        <f t="shared" si="0"/>
        <v>57404248.170000017</v>
      </c>
      <c r="F23" s="8">
        <v>52948110.789999999</v>
      </c>
      <c r="G23" s="8">
        <v>52074677.189999998</v>
      </c>
      <c r="H23" s="8">
        <f t="shared" si="1"/>
        <v>4456137.3800000176</v>
      </c>
    </row>
    <row r="24" spans="2:8" x14ac:dyDescent="0.2">
      <c r="B24" s="7" t="s">
        <v>30</v>
      </c>
      <c r="C24" s="8">
        <v>45491616.68</v>
      </c>
      <c r="D24" s="8">
        <v>9736784.5399999991</v>
      </c>
      <c r="E24" s="8">
        <f t="shared" ref="E24:E30" si="2">SUM(C24:D24)</f>
        <v>55228401.219999999</v>
      </c>
      <c r="F24" s="8">
        <v>55170784.829999998</v>
      </c>
      <c r="G24" s="8">
        <v>55139071.75</v>
      </c>
      <c r="H24" s="8">
        <f t="shared" ref="H24:H30" si="3">SUM(E24-F24)</f>
        <v>57616.390000000596</v>
      </c>
    </row>
    <row r="25" spans="2:8" x14ac:dyDescent="0.2">
      <c r="B25" s="7" t="s">
        <v>31</v>
      </c>
      <c r="C25" s="8">
        <v>356518331.24000001</v>
      </c>
      <c r="D25" s="8">
        <v>118163936.51999992</v>
      </c>
      <c r="E25" s="8">
        <f t="shared" si="2"/>
        <v>474682267.75999993</v>
      </c>
      <c r="F25" s="8">
        <v>460542158.96000004</v>
      </c>
      <c r="G25" s="8">
        <v>457963614.47000003</v>
      </c>
      <c r="H25" s="8">
        <f t="shared" si="3"/>
        <v>14140108.799999893</v>
      </c>
    </row>
    <row r="26" spans="2:8" x14ac:dyDescent="0.2">
      <c r="B26" s="7" t="s">
        <v>32</v>
      </c>
      <c r="C26" s="8">
        <v>4352935</v>
      </c>
      <c r="D26" s="8">
        <v>-98224.580000000075</v>
      </c>
      <c r="E26" s="8">
        <f t="shared" si="2"/>
        <v>4254710.42</v>
      </c>
      <c r="F26" s="8">
        <v>4224127.6900000004</v>
      </c>
      <c r="G26" s="8">
        <v>4224127.6900000004</v>
      </c>
      <c r="H26" s="8">
        <f t="shared" si="3"/>
        <v>30582.729999999516</v>
      </c>
    </row>
    <row r="27" spans="2:8" x14ac:dyDescent="0.2">
      <c r="B27" s="7" t="s">
        <v>33</v>
      </c>
      <c r="C27" s="8">
        <v>17687126.969999999</v>
      </c>
      <c r="D27" s="8">
        <v>6883123.6900000051</v>
      </c>
      <c r="E27" s="8">
        <f t="shared" si="2"/>
        <v>24570250.660000004</v>
      </c>
      <c r="F27" s="8">
        <v>24551356.959999997</v>
      </c>
      <c r="G27" s="8">
        <v>24519788.489999998</v>
      </c>
      <c r="H27" s="8">
        <f t="shared" si="3"/>
        <v>18893.700000006706</v>
      </c>
    </row>
    <row r="28" spans="2:8" x14ac:dyDescent="0.2">
      <c r="B28" s="7" t="s">
        <v>34</v>
      </c>
      <c r="C28" s="8">
        <v>14838288.810000001</v>
      </c>
      <c r="D28" s="8">
        <v>1139815.33</v>
      </c>
      <c r="E28" s="8">
        <f t="shared" si="2"/>
        <v>15978104.140000001</v>
      </c>
      <c r="F28" s="8">
        <v>15966885.439999999</v>
      </c>
      <c r="G28" s="8">
        <v>15966885.439999999</v>
      </c>
      <c r="H28" s="8">
        <f t="shared" si="3"/>
        <v>11218.700000001118</v>
      </c>
    </row>
    <row r="29" spans="2:8" x14ac:dyDescent="0.2">
      <c r="B29" s="7" t="s">
        <v>35</v>
      </c>
      <c r="C29" s="8">
        <v>525454488</v>
      </c>
      <c r="D29" s="8">
        <v>158144708.32999998</v>
      </c>
      <c r="E29" s="8">
        <f t="shared" si="2"/>
        <v>683599196.32999992</v>
      </c>
      <c r="F29" s="8">
        <v>683599196.19999993</v>
      </c>
      <c r="G29" s="8">
        <v>682704144.13999999</v>
      </c>
      <c r="H29" s="8">
        <f t="shared" si="3"/>
        <v>0.12999999523162842</v>
      </c>
    </row>
    <row r="30" spans="2:8" x14ac:dyDescent="0.2">
      <c r="B30" s="7" t="s">
        <v>36</v>
      </c>
      <c r="C30" s="8">
        <v>10101067.52</v>
      </c>
      <c r="D30" s="8">
        <v>677649.97000000067</v>
      </c>
      <c r="E30" s="8">
        <f t="shared" si="2"/>
        <v>10778717.49</v>
      </c>
      <c r="F30" s="8">
        <v>10751590.02</v>
      </c>
      <c r="G30" s="8">
        <v>10751590.02</v>
      </c>
      <c r="H30" s="8">
        <f t="shared" si="3"/>
        <v>27127.470000000671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966455150</v>
      </c>
      <c r="D32" s="13">
        <f t="shared" ref="D32:G32" si="4">SUM(D33:D53)</f>
        <v>70693555.50000003</v>
      </c>
      <c r="E32" s="20">
        <f t="shared" ref="E32" si="5">SUM(C32:D32)</f>
        <v>1037148705.5</v>
      </c>
      <c r="F32" s="13">
        <f t="shared" si="4"/>
        <v>1018710142.46</v>
      </c>
      <c r="G32" s="13">
        <f t="shared" si="4"/>
        <v>934117402.12</v>
      </c>
      <c r="H32" s="20">
        <f t="shared" ref="H32:H53" si="6">SUM(E32-F32)</f>
        <v>18438563.039999962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204247194.84999999</v>
      </c>
      <c r="D39" s="8">
        <v>26776763.070000023</v>
      </c>
      <c r="E39" s="8">
        <f t="shared" si="7"/>
        <v>231023957.92000002</v>
      </c>
      <c r="F39" s="8">
        <v>214078227.77000001</v>
      </c>
      <c r="G39" s="8">
        <v>185636305.37</v>
      </c>
      <c r="H39" s="8">
        <f t="shared" si="6"/>
        <v>16945730.150000006</v>
      </c>
    </row>
    <row r="40" spans="2:8" x14ac:dyDescent="0.2">
      <c r="B40" s="7" t="s">
        <v>23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151275862.65000001</v>
      </c>
      <c r="D41" s="8">
        <v>-4628118.8300000131</v>
      </c>
      <c r="E41" s="8">
        <f t="shared" si="7"/>
        <v>146647743.81999999</v>
      </c>
      <c r="F41" s="8">
        <v>146647743.81</v>
      </c>
      <c r="G41" s="8">
        <v>137049577.71000001</v>
      </c>
      <c r="H41" s="8">
        <f t="shared" si="6"/>
        <v>9.9999904632568359E-3</v>
      </c>
    </row>
    <row r="42" spans="2:8" x14ac:dyDescent="0.2">
      <c r="B42" s="7" t="s">
        <v>25</v>
      </c>
      <c r="C42" s="8">
        <v>309324227</v>
      </c>
      <c r="D42" s="8">
        <v>62511828.230000019</v>
      </c>
      <c r="E42" s="8">
        <f t="shared" si="7"/>
        <v>371836055.23000002</v>
      </c>
      <c r="F42" s="8">
        <v>371822790.35999995</v>
      </c>
      <c r="G42" s="8">
        <v>344962369.83999997</v>
      </c>
      <c r="H42" s="8">
        <f t="shared" si="6"/>
        <v>13264.870000064373</v>
      </c>
    </row>
    <row r="43" spans="2:8" ht="15.75" customHeight="1" x14ac:dyDescent="0.2">
      <c r="B43" s="7" t="s">
        <v>26</v>
      </c>
      <c r="C43" s="8">
        <v>80000000</v>
      </c>
      <c r="D43" s="8">
        <v>15000000</v>
      </c>
      <c r="E43" s="8">
        <f t="shared" si="7"/>
        <v>95000000</v>
      </c>
      <c r="F43" s="8">
        <v>94196950.090000004</v>
      </c>
      <c r="G43" s="8">
        <v>84922504.549999997</v>
      </c>
      <c r="H43" s="8">
        <f t="shared" si="6"/>
        <v>803049.90999999642</v>
      </c>
    </row>
    <row r="44" spans="2:8" x14ac:dyDescent="0.2">
      <c r="B44" s="7" t="s">
        <v>27</v>
      </c>
      <c r="C44" s="8">
        <v>81606837.780000001</v>
      </c>
      <c r="D44" s="8">
        <v>-26950913.430000007</v>
      </c>
      <c r="E44" s="8">
        <f t="shared" si="7"/>
        <v>54655924.349999994</v>
      </c>
      <c r="F44" s="8">
        <v>54655924.289999999</v>
      </c>
      <c r="G44" s="8">
        <v>54655924.289999999</v>
      </c>
      <c r="H44" s="8">
        <f t="shared" si="6"/>
        <v>5.9999994933605194E-2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26379000</v>
      </c>
      <c r="D47" s="8">
        <v>2992547.3999999985</v>
      </c>
      <c r="E47" s="8">
        <f t="shared" si="7"/>
        <v>29371547.399999999</v>
      </c>
      <c r="F47" s="8">
        <v>28695029.359999999</v>
      </c>
      <c r="G47" s="8">
        <v>25299202.690000001</v>
      </c>
      <c r="H47" s="8">
        <f t="shared" si="6"/>
        <v>676518.03999999911</v>
      </c>
    </row>
    <row r="48" spans="2:8" x14ac:dyDescent="0.2">
      <c r="B48" s="7" t="s">
        <v>31</v>
      </c>
      <c r="C48" s="8">
        <v>113622027.72</v>
      </c>
      <c r="D48" s="8">
        <v>-5008550.9399999976</v>
      </c>
      <c r="E48" s="8">
        <f t="shared" si="7"/>
        <v>108613476.78</v>
      </c>
      <c r="F48" s="8">
        <v>108613476.78</v>
      </c>
      <c r="G48" s="8">
        <v>101591517.67</v>
      </c>
      <c r="H48" s="8">
        <f t="shared" si="6"/>
        <v>0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4480227197</v>
      </c>
      <c r="D55" s="4">
        <f t="shared" si="8"/>
        <v>513177694.29000008</v>
      </c>
      <c r="E55" s="4">
        <f t="shared" si="8"/>
        <v>4993404891.289999</v>
      </c>
      <c r="F55" s="4">
        <f t="shared" si="8"/>
        <v>4721823809</v>
      </c>
      <c r="G55" s="4">
        <f t="shared" si="8"/>
        <v>4580474809.1299992</v>
      </c>
      <c r="H55" s="4">
        <f t="shared" si="8"/>
        <v>271581082.28999996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2022-04-20T18:48:08Z</cp:lastPrinted>
  <dcterms:created xsi:type="dcterms:W3CDTF">2020-01-08T21:44:09Z</dcterms:created>
  <dcterms:modified xsi:type="dcterms:W3CDTF">2023-01-24T22:01:44Z</dcterms:modified>
</cp:coreProperties>
</file>